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8 - Client Lucile Gustin - CLT00012\01- ADMINISTRATIF\"/>
    </mc:Choice>
  </mc:AlternateContent>
  <xr:revisionPtr revIDLastSave="0" documentId="13_ncr:1_{7CA166E2-6635-4473-852F-E2A556D14D47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Suivi" sheetId="1" r:id="rId1"/>
    <sheet name="Estimation devi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19" i="1"/>
  <c r="E18" i="1"/>
  <c r="E9" i="1"/>
  <c r="E8" i="1"/>
  <c r="K3" i="2" l="1"/>
  <c r="J11" i="2"/>
  <c r="D9" i="2"/>
  <c r="J9" i="2" s="1"/>
  <c r="J7" i="2"/>
  <c r="H7" i="2"/>
  <c r="D11" i="2" l="1"/>
  <c r="D3" i="2" l="1"/>
  <c r="E3" i="2" s="1"/>
  <c r="J3" i="2" s="1"/>
  <c r="D7" i="2"/>
  <c r="E7" i="2" s="1"/>
  <c r="K7" i="2" s="1"/>
  <c r="D5" i="2"/>
  <c r="E20" i="1"/>
  <c r="E7" i="1"/>
  <c r="E6" i="1"/>
  <c r="E17" i="1"/>
  <c r="E5" i="1"/>
  <c r="E3" i="1" l="1"/>
</calcChain>
</file>

<file path=xl/sharedStrings.xml><?xml version="1.0" encoding="utf-8"?>
<sst xmlns="http://schemas.openxmlformats.org/spreadsheetml/2006/main" count="63" uniqueCount="56">
  <si>
    <t>Relevé de mesures</t>
  </si>
  <si>
    <t>nb H</t>
  </si>
  <si>
    <t>calcul tarif + realisation devis</t>
  </si>
  <si>
    <t>HEURES PASSEES</t>
  </si>
  <si>
    <t>DEPENSES</t>
  </si>
  <si>
    <t>Impression</t>
  </si>
  <si>
    <t>en €</t>
  </si>
  <si>
    <t>Esquisse V1</t>
  </si>
  <si>
    <t>RV presentation esq 1 (avec depl + CT à suivre)</t>
  </si>
  <si>
    <t>CLIENT GUSTIN LUCILE</t>
  </si>
  <si>
    <t>1er rv découverte</t>
  </si>
  <si>
    <t>Relevé</t>
  </si>
  <si>
    <t>Remise au propre</t>
  </si>
  <si>
    <t>Rv présentation</t>
  </si>
  <si>
    <t>Option 2</t>
  </si>
  <si>
    <t>Option 1</t>
  </si>
  <si>
    <t>Dessins</t>
  </si>
  <si>
    <t>Tarif devis</t>
  </si>
  <si>
    <t>Nb heures</t>
  </si>
  <si>
    <t>Coût horaire</t>
  </si>
  <si>
    <t>Suivi conformité</t>
  </si>
  <si>
    <t>Esquisses + visuels 3D + recherche couleurs et matériaux</t>
  </si>
  <si>
    <t>Recherche planches inspi + couleurs et matériaux</t>
  </si>
  <si>
    <t xml:space="preserve"> </t>
  </si>
  <si>
    <t>9h30</t>
  </si>
  <si>
    <t>10h40</t>
  </si>
  <si>
    <t>12h30</t>
  </si>
  <si>
    <t>16h50</t>
  </si>
  <si>
    <t>18h05</t>
  </si>
  <si>
    <t>18h18</t>
  </si>
  <si>
    <t>19h40</t>
  </si>
  <si>
    <t>19h50</t>
  </si>
  <si>
    <t>20h45</t>
  </si>
  <si>
    <t>Remise au propre de l'existant + support</t>
  </si>
  <si>
    <t>12h05</t>
  </si>
  <si>
    <t>16h15</t>
  </si>
  <si>
    <t>18h15</t>
  </si>
  <si>
    <t>10h00</t>
  </si>
  <si>
    <t>14h00</t>
  </si>
  <si>
    <t>13h00</t>
  </si>
  <si>
    <t>10h10</t>
  </si>
  <si>
    <t>14h30</t>
  </si>
  <si>
    <t>19h00</t>
  </si>
  <si>
    <t>12h00</t>
  </si>
  <si>
    <t>14h15</t>
  </si>
  <si>
    <t>21h30</t>
  </si>
  <si>
    <t>20h00</t>
  </si>
  <si>
    <t>9h45</t>
  </si>
  <si>
    <t>13h30</t>
  </si>
  <si>
    <t>15h20</t>
  </si>
  <si>
    <t>18h10</t>
  </si>
  <si>
    <t>11h40</t>
  </si>
  <si>
    <t>Echanges sms + tel</t>
  </si>
  <si>
    <t>Analyse des plans cuisine proposés par Confo</t>
  </si>
  <si>
    <t>11h</t>
  </si>
  <si>
    <t>Photos réalisé (+ echanges texto, tel de conseils)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</si>
</sst>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M33"/>
  <sheetViews>
    <sheetView tabSelected="1" workbookViewId="0">
      <selection activeCell="H19" sqref="H19"/>
    </sheetView>
  </sheetViews>
  <sheetFormatPr baseColWidth="10" defaultRowHeight="15" x14ac:dyDescent="0.25"/>
  <cols>
    <col min="2" max="2" width="44.140625" customWidth="1"/>
    <col min="7" max="7" width="14.42578125" customWidth="1"/>
    <col min="8" max="8" width="11.5703125" customWidth="1"/>
  </cols>
  <sheetData>
    <row r="1" spans="1:13" ht="15.75" x14ac:dyDescent="0.25">
      <c r="A1" s="4" t="s">
        <v>9</v>
      </c>
    </row>
    <row r="3" spans="1:13" x14ac:dyDescent="0.25">
      <c r="B3" s="7" t="s">
        <v>3</v>
      </c>
      <c r="C3" s="7"/>
      <c r="D3" s="7"/>
      <c r="E3" s="3">
        <f>SUM(E5:E33)</f>
        <v>48.5</v>
      </c>
      <c r="G3" s="7" t="s">
        <v>4</v>
      </c>
      <c r="H3" s="7"/>
      <c r="I3" s="7"/>
    </row>
    <row r="4" spans="1:13" x14ac:dyDescent="0.25">
      <c r="D4" t="s">
        <v>1</v>
      </c>
      <c r="I4" t="s">
        <v>6</v>
      </c>
    </row>
    <row r="5" spans="1:13" x14ac:dyDescent="0.25">
      <c r="B5" t="s">
        <v>10</v>
      </c>
      <c r="C5" s="1">
        <v>44874</v>
      </c>
      <c r="D5">
        <v>2</v>
      </c>
      <c r="E5" s="2">
        <f>D5</f>
        <v>2</v>
      </c>
      <c r="G5" t="s">
        <v>5</v>
      </c>
      <c r="H5" s="1"/>
    </row>
    <row r="6" spans="1:13" x14ac:dyDescent="0.25">
      <c r="B6" t="s">
        <v>2</v>
      </c>
      <c r="C6" s="1">
        <v>44879</v>
      </c>
      <c r="D6">
        <v>1.5</v>
      </c>
      <c r="E6" s="2">
        <f>D6</f>
        <v>1.5</v>
      </c>
    </row>
    <row r="7" spans="1:13" x14ac:dyDescent="0.25">
      <c r="B7" t="s">
        <v>0</v>
      </c>
      <c r="C7" s="1">
        <v>44902</v>
      </c>
      <c r="D7">
        <v>1.5</v>
      </c>
      <c r="E7" s="2">
        <f>D7</f>
        <v>1.5</v>
      </c>
      <c r="F7" t="s">
        <v>24</v>
      </c>
    </row>
    <row r="8" spans="1:13" x14ac:dyDescent="0.25">
      <c r="B8" t="s">
        <v>33</v>
      </c>
      <c r="C8" s="1">
        <v>44907</v>
      </c>
      <c r="D8">
        <v>5</v>
      </c>
      <c r="E8" s="2">
        <f>SUM(D8)</f>
        <v>5</v>
      </c>
      <c r="F8" t="s">
        <v>25</v>
      </c>
      <c r="G8" t="s">
        <v>26</v>
      </c>
      <c r="H8" t="s">
        <v>27</v>
      </c>
      <c r="I8" t="s">
        <v>28</v>
      </c>
      <c r="J8" t="s">
        <v>29</v>
      </c>
      <c r="K8" t="s">
        <v>30</v>
      </c>
      <c r="L8" t="s">
        <v>31</v>
      </c>
      <c r="M8" t="s">
        <v>32</v>
      </c>
    </row>
    <row r="9" spans="1:13" x14ac:dyDescent="0.25">
      <c r="B9" t="s">
        <v>7</v>
      </c>
      <c r="C9" s="1">
        <v>44910</v>
      </c>
      <c r="D9">
        <v>2.5</v>
      </c>
      <c r="E9" s="8">
        <f>SUM(D9:D16)</f>
        <v>34</v>
      </c>
      <c r="F9" t="s">
        <v>34</v>
      </c>
      <c r="G9" t="s">
        <v>35</v>
      </c>
      <c r="H9" t="s">
        <v>36</v>
      </c>
    </row>
    <row r="10" spans="1:13" x14ac:dyDescent="0.25">
      <c r="C10" s="1">
        <v>44932</v>
      </c>
      <c r="D10">
        <v>4</v>
      </c>
      <c r="E10" s="8"/>
      <c r="F10" t="s">
        <v>37</v>
      </c>
      <c r="G10" t="s">
        <v>38</v>
      </c>
    </row>
    <row r="11" spans="1:13" x14ac:dyDescent="0.25">
      <c r="C11" s="1">
        <v>44935</v>
      </c>
      <c r="D11">
        <v>3</v>
      </c>
      <c r="E11" s="8"/>
      <c r="F11" t="s">
        <v>37</v>
      </c>
      <c r="G11" t="s">
        <v>39</v>
      </c>
    </row>
    <row r="12" spans="1:13" x14ac:dyDescent="0.25">
      <c r="C12" s="1">
        <v>44936</v>
      </c>
      <c r="D12">
        <v>7.5</v>
      </c>
      <c r="E12" s="8"/>
      <c r="F12" t="s">
        <v>40</v>
      </c>
      <c r="G12" t="s">
        <v>39</v>
      </c>
      <c r="H12" t="s">
        <v>41</v>
      </c>
      <c r="I12" t="s">
        <v>42</v>
      </c>
    </row>
    <row r="13" spans="1:13" x14ac:dyDescent="0.25">
      <c r="C13" s="1">
        <v>44937</v>
      </c>
      <c r="D13">
        <v>8.5</v>
      </c>
      <c r="E13" s="8"/>
      <c r="F13" t="s">
        <v>24</v>
      </c>
      <c r="G13" t="s">
        <v>43</v>
      </c>
      <c r="H13" t="s">
        <v>44</v>
      </c>
      <c r="I13" t="s">
        <v>42</v>
      </c>
      <c r="J13" t="s">
        <v>30</v>
      </c>
      <c r="K13" t="s">
        <v>46</v>
      </c>
      <c r="L13" t="s">
        <v>45</v>
      </c>
    </row>
    <row r="14" spans="1:13" x14ac:dyDescent="0.25">
      <c r="C14" s="1">
        <v>44938</v>
      </c>
      <c r="D14">
        <v>6.5</v>
      </c>
      <c r="E14" s="8"/>
      <c r="F14" t="s">
        <v>47</v>
      </c>
      <c r="G14" t="s">
        <v>48</v>
      </c>
      <c r="H14" t="s">
        <v>49</v>
      </c>
      <c r="I14" t="s">
        <v>50</v>
      </c>
    </row>
    <row r="15" spans="1:13" x14ac:dyDescent="0.25">
      <c r="C15" s="1">
        <v>44939</v>
      </c>
      <c r="D15">
        <v>1</v>
      </c>
      <c r="E15" s="8"/>
      <c r="F15" t="s">
        <v>25</v>
      </c>
      <c r="G15" t="s">
        <v>51</v>
      </c>
    </row>
    <row r="16" spans="1:13" x14ac:dyDescent="0.25">
      <c r="C16" s="1">
        <v>44941</v>
      </c>
      <c r="D16">
        <v>1</v>
      </c>
      <c r="E16" s="8"/>
    </row>
    <row r="17" spans="2:6" x14ac:dyDescent="0.25">
      <c r="B17" t="s">
        <v>8</v>
      </c>
      <c r="C17" s="1">
        <v>44942</v>
      </c>
      <c r="D17">
        <v>1.5</v>
      </c>
      <c r="E17" s="2">
        <f>D17</f>
        <v>1.5</v>
      </c>
    </row>
    <row r="18" spans="2:6" x14ac:dyDescent="0.25">
      <c r="B18" t="s">
        <v>52</v>
      </c>
      <c r="C18" s="1"/>
      <c r="D18">
        <v>1</v>
      </c>
      <c r="E18" s="2">
        <f>D18</f>
        <v>1</v>
      </c>
    </row>
    <row r="19" spans="2:6" x14ac:dyDescent="0.25">
      <c r="B19" t="s">
        <v>53</v>
      </c>
      <c r="C19" s="1">
        <v>44972</v>
      </c>
      <c r="D19">
        <v>0.5</v>
      </c>
      <c r="E19" s="2">
        <f>D19</f>
        <v>0.5</v>
      </c>
      <c r="F19" t="s">
        <v>54</v>
      </c>
    </row>
    <row r="20" spans="2:6" x14ac:dyDescent="0.25">
      <c r="B20" t="s">
        <v>55</v>
      </c>
      <c r="C20" s="1">
        <v>45138</v>
      </c>
      <c r="D20">
        <f>1.5</f>
        <v>1.5</v>
      </c>
      <c r="E20" s="7">
        <f>SUM(D20:D23)</f>
        <v>1.5</v>
      </c>
    </row>
    <row r="21" spans="2:6" x14ac:dyDescent="0.25">
      <c r="C21" s="1"/>
      <c r="E21" s="7"/>
    </row>
    <row r="22" spans="2:6" x14ac:dyDescent="0.25">
      <c r="C22" s="1"/>
      <c r="E22" s="7"/>
    </row>
    <row r="23" spans="2:6" x14ac:dyDescent="0.25">
      <c r="C23" s="1"/>
      <c r="E23" s="7"/>
    </row>
    <row r="24" spans="2:6" x14ac:dyDescent="0.25">
      <c r="C24" s="1"/>
      <c r="E24" s="7"/>
    </row>
    <row r="25" spans="2:6" x14ac:dyDescent="0.25">
      <c r="C25" s="1"/>
      <c r="E25" s="7"/>
    </row>
    <row r="26" spans="2:6" x14ac:dyDescent="0.25">
      <c r="C26" s="1"/>
      <c r="E26" s="7"/>
    </row>
    <row r="27" spans="2:6" x14ac:dyDescent="0.25">
      <c r="C27" s="1"/>
      <c r="E27" s="7"/>
    </row>
    <row r="28" spans="2:6" x14ac:dyDescent="0.25">
      <c r="C28" s="1"/>
      <c r="E28" s="7"/>
    </row>
    <row r="29" spans="2:6" x14ac:dyDescent="0.25">
      <c r="C29" s="1"/>
      <c r="E29" s="7"/>
    </row>
    <row r="30" spans="2:6" x14ac:dyDescent="0.25">
      <c r="E30" s="7"/>
    </row>
    <row r="31" spans="2:6" x14ac:dyDescent="0.25">
      <c r="E31" s="7"/>
    </row>
    <row r="32" spans="2:6" x14ac:dyDescent="0.25">
      <c r="C32" s="1"/>
      <c r="E32" s="7"/>
    </row>
    <row r="33" spans="3:5" x14ac:dyDescent="0.25">
      <c r="C33" s="1"/>
      <c r="E33" s="7"/>
    </row>
  </sheetData>
  <mergeCells count="7">
    <mergeCell ref="G3:I3"/>
    <mergeCell ref="B3:D3"/>
    <mergeCell ref="E20:E23"/>
    <mergeCell ref="E24:E25"/>
    <mergeCell ref="E32:E33"/>
    <mergeCell ref="E26:E31"/>
    <mergeCell ref="E9:E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ED99-E8B2-44AB-9FCF-64768BF95FB7}">
  <dimension ref="A2:K12"/>
  <sheetViews>
    <sheetView workbookViewId="0">
      <selection activeCell="D9" sqref="D7:D10"/>
    </sheetView>
  </sheetViews>
  <sheetFormatPr baseColWidth="10" defaultRowHeight="15" x14ac:dyDescent="0.25"/>
  <cols>
    <col min="2" max="2" width="51.42578125" customWidth="1"/>
    <col min="6" max="6" width="3.7109375" customWidth="1"/>
    <col min="9" max="9" width="2.85546875" customWidth="1"/>
    <col min="10" max="10" width="12.5703125" customWidth="1"/>
  </cols>
  <sheetData>
    <row r="2" spans="1:11" x14ac:dyDescent="0.25">
      <c r="C2" s="11" t="s">
        <v>18</v>
      </c>
      <c r="D2" s="11"/>
      <c r="E2" s="11"/>
      <c r="G2" s="12" t="s">
        <v>17</v>
      </c>
      <c r="H2" s="12"/>
      <c r="J2" s="12" t="s">
        <v>19</v>
      </c>
      <c r="K2" s="12"/>
    </row>
    <row r="3" spans="1:11" x14ac:dyDescent="0.25">
      <c r="A3" t="s">
        <v>15</v>
      </c>
      <c r="B3" t="s">
        <v>16</v>
      </c>
      <c r="C3">
        <v>12.5</v>
      </c>
      <c r="D3" s="9">
        <f>SUM(C3,C4)</f>
        <v>16.5</v>
      </c>
      <c r="E3" s="7">
        <f>SUM(D3,D5)</f>
        <v>18</v>
      </c>
      <c r="G3" s="13">
        <v>430</v>
      </c>
      <c r="H3" s="10">
        <v>420</v>
      </c>
      <c r="J3" s="13">
        <f>H3/E3</f>
        <v>23.333333333333332</v>
      </c>
      <c r="K3" s="10">
        <f>H3/E3</f>
        <v>23.333333333333332</v>
      </c>
    </row>
    <row r="4" spans="1:11" x14ac:dyDescent="0.25">
      <c r="B4" t="s">
        <v>22</v>
      </c>
      <c r="C4">
        <v>4</v>
      </c>
      <c r="D4" s="9"/>
      <c r="E4" s="7"/>
      <c r="G4" s="13"/>
      <c r="H4" s="10"/>
      <c r="J4" s="13"/>
      <c r="K4" s="10"/>
    </row>
    <row r="5" spans="1:11" x14ac:dyDescent="0.25">
      <c r="B5" t="s">
        <v>13</v>
      </c>
      <c r="C5">
        <v>1.5</v>
      </c>
      <c r="D5" s="5">
        <f>C5</f>
        <v>1.5</v>
      </c>
      <c r="E5" s="7"/>
      <c r="G5" s="13"/>
      <c r="H5" s="10"/>
      <c r="J5" s="13"/>
      <c r="K5" s="10"/>
    </row>
    <row r="7" spans="1:11" x14ac:dyDescent="0.25">
      <c r="A7" t="s">
        <v>14</v>
      </c>
      <c r="B7" t="s">
        <v>11</v>
      </c>
      <c r="C7">
        <v>1.5</v>
      </c>
      <c r="D7" s="9">
        <f>SUM(C7:C8)</f>
        <v>6.5</v>
      </c>
      <c r="E7" s="7">
        <f>SUM(D7:D11)</f>
        <v>41</v>
      </c>
      <c r="G7" s="13">
        <v>310</v>
      </c>
      <c r="H7" s="10">
        <f>SUM(G7:G11)</f>
        <v>1060</v>
      </c>
      <c r="J7" s="13">
        <f>G7/D7</f>
        <v>47.692307692307693</v>
      </c>
      <c r="K7" s="10">
        <f>H7/E7</f>
        <v>25.853658536585368</v>
      </c>
    </row>
    <row r="8" spans="1:11" x14ac:dyDescent="0.25">
      <c r="B8" t="s">
        <v>12</v>
      </c>
      <c r="C8">
        <v>5</v>
      </c>
      <c r="D8" s="9"/>
      <c r="E8" s="7"/>
      <c r="G8" s="13"/>
      <c r="H8" s="10"/>
      <c r="J8" s="13"/>
      <c r="K8" s="10"/>
    </row>
    <row r="9" spans="1:11" x14ac:dyDescent="0.25">
      <c r="B9" t="s">
        <v>21</v>
      </c>
      <c r="C9">
        <v>24</v>
      </c>
      <c r="D9" s="9">
        <f>SUM(C9:C10)</f>
        <v>25.5</v>
      </c>
      <c r="E9" s="7"/>
      <c r="G9" s="13">
        <v>450</v>
      </c>
      <c r="H9" s="10"/>
      <c r="J9" s="13">
        <f>G9/D9</f>
        <v>17.647058823529413</v>
      </c>
      <c r="K9" s="10"/>
    </row>
    <row r="10" spans="1:11" x14ac:dyDescent="0.25">
      <c r="B10" t="s">
        <v>13</v>
      </c>
      <c r="C10">
        <v>1.5</v>
      </c>
      <c r="D10" s="9"/>
      <c r="E10" s="7"/>
      <c r="G10" s="13"/>
      <c r="H10" s="10"/>
      <c r="J10" s="13"/>
      <c r="K10" s="10"/>
    </row>
    <row r="11" spans="1:11" x14ac:dyDescent="0.25">
      <c r="B11" t="s">
        <v>20</v>
      </c>
      <c r="C11">
        <v>9</v>
      </c>
      <c r="D11" s="5">
        <f>C11</f>
        <v>9</v>
      </c>
      <c r="E11" s="7"/>
      <c r="G11" s="6">
        <v>300</v>
      </c>
      <c r="H11" s="10"/>
      <c r="J11" s="6">
        <f>G11/D11</f>
        <v>33.333333333333336</v>
      </c>
      <c r="K11" s="10"/>
    </row>
    <row r="12" spans="1:11" x14ac:dyDescent="0.25">
      <c r="J12" t="s">
        <v>23</v>
      </c>
    </row>
  </sheetData>
  <mergeCells count="18">
    <mergeCell ref="K3:K5"/>
    <mergeCell ref="J2:K2"/>
    <mergeCell ref="K7:K11"/>
    <mergeCell ref="J3:J5"/>
    <mergeCell ref="E7:E11"/>
    <mergeCell ref="G3:G5"/>
    <mergeCell ref="H7:H11"/>
    <mergeCell ref="G7:G8"/>
    <mergeCell ref="G9:G10"/>
    <mergeCell ref="J7:J8"/>
    <mergeCell ref="J9:J10"/>
    <mergeCell ref="E3:E5"/>
    <mergeCell ref="D7:D8"/>
    <mergeCell ref="H3:H5"/>
    <mergeCell ref="C2:E2"/>
    <mergeCell ref="G2:H2"/>
    <mergeCell ref="D9:D10"/>
    <mergeCell ref="D3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</vt:lpstr>
      <vt:lpstr>Estimation 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2023-07-31T15:53:14Z</dcterms:modified>
</cp:coreProperties>
</file>